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agyongyver\Desktop\"/>
    </mc:Choice>
  </mc:AlternateContent>
  <bookViews>
    <workbookView xWindow="0" yWindow="0" windowWidth="20490" windowHeight="7755" activeTab="3"/>
  </bookViews>
  <sheets>
    <sheet name="Kémia VII-VIII" sheetId="2" r:id="rId1"/>
    <sheet name="Kémia IX-XII" sheetId="3" r:id="rId2"/>
    <sheet name="Biológia VII-VIII" sheetId="4" r:id="rId3"/>
    <sheet name="Biológia IX-XII" sheetId="5" r:id="rId4"/>
  </sheets>
  <calcPr calcId="152511"/>
</workbook>
</file>

<file path=xl/calcChain.xml><?xml version="1.0" encoding="utf-8"?>
<calcChain xmlns="http://schemas.openxmlformats.org/spreadsheetml/2006/main">
  <c r="M4" i="5" l="1"/>
  <c r="M12" i="5"/>
  <c r="M11" i="5"/>
  <c r="M10" i="5"/>
  <c r="M9" i="5"/>
  <c r="M8" i="5"/>
  <c r="M7" i="5"/>
  <c r="M6" i="5"/>
  <c r="M5" i="5"/>
  <c r="M5" i="4"/>
  <c r="M6" i="4"/>
  <c r="M7" i="4"/>
  <c r="M8" i="4"/>
  <c r="M9" i="4"/>
  <c r="M4" i="4"/>
  <c r="P8" i="2" l="1"/>
  <c r="P6" i="2"/>
  <c r="P5" i="2"/>
  <c r="P7" i="2"/>
  <c r="P9" i="2"/>
  <c r="P4" i="2"/>
  <c r="R7" i="3"/>
  <c r="R8" i="3"/>
  <c r="R9" i="3"/>
  <c r="R10" i="3"/>
  <c r="R11" i="3"/>
  <c r="R12" i="3"/>
  <c r="R13" i="3"/>
  <c r="R6" i="3"/>
  <c r="R5" i="3"/>
</calcChain>
</file>

<file path=xl/sharedStrings.xml><?xml version="1.0" encoding="utf-8"?>
<sst xmlns="http://schemas.openxmlformats.org/spreadsheetml/2006/main" count="221" uniqueCount="157">
  <si>
    <t>Helység</t>
  </si>
  <si>
    <t>Vezetőtanár neve</t>
  </si>
  <si>
    <t>Csapat neve</t>
  </si>
  <si>
    <t>Csapattagok</t>
  </si>
  <si>
    <t>Református Kollégium</t>
  </si>
  <si>
    <t>Sepsiszentgyörgy</t>
  </si>
  <si>
    <t>Nagy Móika</t>
  </si>
  <si>
    <t>Agytrösztök</t>
  </si>
  <si>
    <t>Lőrincsz Annamária, Papp Dorottya, Ursuj Noémi</t>
  </si>
  <si>
    <t>pappdorottya1@gmail.com</t>
  </si>
  <si>
    <t>Salamon Ernő Gimnázium</t>
  </si>
  <si>
    <t>Gyergyószentmiklós</t>
  </si>
  <si>
    <t>Barabás Tibor</t>
  </si>
  <si>
    <t>salamonos @ok</t>
  </si>
  <si>
    <t>Kulcsár Rebeka, Simon Norbert, Farkas-Schüller István</t>
  </si>
  <si>
    <t>barabas74@yahoo.com</t>
  </si>
  <si>
    <t>Szabó Andrea Réka</t>
  </si>
  <si>
    <t>Agymanók</t>
  </si>
  <si>
    <t>Varga Henrietta, Sztáncsuj Eszter, Borbáth Mátyás-Levente</t>
  </si>
  <si>
    <t>sztancsujeszter@gmail.com</t>
  </si>
  <si>
    <t>Báthory István Elméleti Líceum</t>
  </si>
  <si>
    <t>Kolozsvár</t>
  </si>
  <si>
    <t>Kiss Annamária</t>
  </si>
  <si>
    <t>Adorjáni Tomay, Tonk Bence Márton, Mezei Dániel</t>
  </si>
  <si>
    <t>kissannamaria2003@yahoo.com</t>
  </si>
  <si>
    <t>FIT - TRIO</t>
  </si>
  <si>
    <t>noemibalazs@yahoo.com</t>
  </si>
  <si>
    <t>Salamon Ernő Elméleti Líceum</t>
  </si>
  <si>
    <t>Kovácsics Judit</t>
  </si>
  <si>
    <t>Salamonos kukacok</t>
  </si>
  <si>
    <t>Deák Enikő, Madarász Dóra, Czink Gergő</t>
  </si>
  <si>
    <t>kovacsics_judit@yahoo.com</t>
  </si>
  <si>
    <t>Kájoni János Általános Iskola</t>
  </si>
  <si>
    <t>Csíkcsicsó</t>
  </si>
  <si>
    <t>Holló Edit</t>
  </si>
  <si>
    <t>Csicsói lurkók</t>
  </si>
  <si>
    <t>Pál Norbert, Kósa Ákos, Lakatos István</t>
  </si>
  <si>
    <t>holloedit@yahoo.com</t>
  </si>
  <si>
    <t>Áprily Lajos Főgimnázium</t>
  </si>
  <si>
    <t>Brassó</t>
  </si>
  <si>
    <t>Bíró Margareta</t>
  </si>
  <si>
    <t>Árnyjáték</t>
  </si>
  <si>
    <t>Bodor Anita, Petki Pál- Milán, Berszán Gréta</t>
  </si>
  <si>
    <t>petkimilan@gmail.com</t>
  </si>
  <si>
    <t>Kézdivásárhely</t>
  </si>
  <si>
    <t>Léva Katalin</t>
  </si>
  <si>
    <t>Kémiabogarak</t>
  </si>
  <si>
    <t>Nagyoláh Zsolt Fejér Brigitta Szabó Levente</t>
  </si>
  <si>
    <t>leva.kati@yahoo.com</t>
  </si>
  <si>
    <t>Görgicze Emőke</t>
  </si>
  <si>
    <t>BioTrió</t>
  </si>
  <si>
    <t xml:space="preserve">Kedves Anita-Krisztina, Opra Júlia, Simon Hanna Fatime </t>
  </si>
  <si>
    <t>julis010304@gmail.com</t>
  </si>
  <si>
    <t>Czimbalmos Zita</t>
  </si>
  <si>
    <t>"Lapi"</t>
  </si>
  <si>
    <t>Jákó Dániel, Magyari-Sáska Attila, Szőcs Balázs</t>
  </si>
  <si>
    <t>szabozita19670125@gmail.com</t>
  </si>
  <si>
    <t>Mikes Kelemen Elméleti Líceum</t>
  </si>
  <si>
    <t>Majos Andrea</t>
  </si>
  <si>
    <t>LaborÁsz</t>
  </si>
  <si>
    <t>Bartók Brigitta, Bogyó Barbara, Dávid Zselyke</t>
  </si>
  <si>
    <t>barbara.bogyo@gmail.com</t>
  </si>
  <si>
    <t>Cserei Mihály Általános Iskola</t>
  </si>
  <si>
    <t>Csíkrákos</t>
  </si>
  <si>
    <t>Tódor Mária-Magdolna és Süket Zsuzsa</t>
  </si>
  <si>
    <t>Csereis csapat</t>
  </si>
  <si>
    <t>Bartó Erika, Csutak Alfonz, Dobos Ádám</t>
  </si>
  <si>
    <t>marika.todor@yahoo.com</t>
  </si>
  <si>
    <t xml:space="preserve">Cserei Mihály Általános Iskola </t>
  </si>
  <si>
    <t xml:space="preserve">Süket Zsuzsa </t>
  </si>
  <si>
    <t>zsuzsa.suket@freemail.hu</t>
  </si>
  <si>
    <t xml:space="preserve">Segítő Mária Római Katolikus Gimnázium </t>
  </si>
  <si>
    <t>Csíkszereda</t>
  </si>
  <si>
    <t>Szén Laura</t>
  </si>
  <si>
    <t>Kémcsövesek</t>
  </si>
  <si>
    <t>Biró Konrád - János, Erdély Hunor, Kajtár Henrietta</t>
  </si>
  <si>
    <t>biro.konrad1999@gmail.com</t>
  </si>
  <si>
    <t>Márton Áron Főgimnázium</t>
  </si>
  <si>
    <t>Bilibók Katalin</t>
  </si>
  <si>
    <t>Kati-onok</t>
  </si>
  <si>
    <t>Becze Henrietta, Kosza Szilvia, Albert Csongor</t>
  </si>
  <si>
    <t>beczehenrietta@gmail.com</t>
  </si>
  <si>
    <t>Sövér Elek Szakközépiskola</t>
  </si>
  <si>
    <t>Gyergyóalfalu</t>
  </si>
  <si>
    <t>Kiss Arnold</t>
  </si>
  <si>
    <t>Kémcsőtörők</t>
  </si>
  <si>
    <t>Kis Virág, Ráduly Kincső, Vargyas Boglárka</t>
  </si>
  <si>
    <t>arnikiss@yahoo.com</t>
  </si>
  <si>
    <t>Márton Áron Általános Iskola</t>
  </si>
  <si>
    <t>Csíkszentdomokos</t>
  </si>
  <si>
    <t>Kurkó Erika</t>
  </si>
  <si>
    <t>KALANDOZÓK</t>
  </si>
  <si>
    <t>Szabó Szende, Kedves Borbála, Szabó Gáspár</t>
  </si>
  <si>
    <t>kurkoeri@freemail.hu</t>
  </si>
  <si>
    <t>Makó Katalin</t>
  </si>
  <si>
    <t>Anonimuszok</t>
  </si>
  <si>
    <t>Albert-Nagy Henrietta, Lupás Mónika, Székely Csaba</t>
  </si>
  <si>
    <t>makokati@gmail.com</t>
  </si>
  <si>
    <t>Farkas Ibolya</t>
  </si>
  <si>
    <t>Vegyészek</t>
  </si>
  <si>
    <t>Ilyés Levente Rajmund, Kari Tamás, Zsigmond Attila</t>
  </si>
  <si>
    <t>tivdarattila@citromail.hu</t>
  </si>
  <si>
    <t>Áprily Lajos Főgimnazium</t>
  </si>
  <si>
    <t xml:space="preserve">Miklós Margit </t>
  </si>
  <si>
    <t>SZABTIMANT</t>
  </si>
  <si>
    <t>Miklósi Szabina-Blanka, Orbán Tímea, Stoian Antonia</t>
  </si>
  <si>
    <t>orban.timi2002@gmail.com</t>
  </si>
  <si>
    <t>Bocskai István Elméleti Líceum</t>
  </si>
  <si>
    <t>Nyárádszereda</t>
  </si>
  <si>
    <t>Csíki Judit</t>
  </si>
  <si>
    <t>KRiStály</t>
  </si>
  <si>
    <t>Kádár Johanna, Rigmányi Éva Johanna, Sütő Róbert</t>
  </si>
  <si>
    <t>csiki.judit@gmail.com</t>
  </si>
  <si>
    <t>Ábrahám Dávid, Szabó Kriszta Nikolett, Tőkés Andrea Henrietta</t>
  </si>
  <si>
    <t>Oltean Éva</t>
  </si>
  <si>
    <t>X-A-N-A-X</t>
  </si>
  <si>
    <t>Laczkó Örs, Lázár Botond, Miklós Ádám</t>
  </si>
  <si>
    <t>lazarbotond02@gmail.com</t>
  </si>
  <si>
    <t>Ambrus Imola</t>
  </si>
  <si>
    <t>Chlore O'Fille</t>
  </si>
  <si>
    <t>Tordai Alexa, Ferencz-Nagy Zoltán, Joós Krisztina</t>
  </si>
  <si>
    <t>krisztina.joos24@gmail.com</t>
  </si>
  <si>
    <t>Bethlen Gábor Általános Iskola</t>
  </si>
  <si>
    <t>Székelyudvarhely</t>
  </si>
  <si>
    <t>Biró-Ambrus Hajnal</t>
  </si>
  <si>
    <t>BG-Sók</t>
  </si>
  <si>
    <t>Biró Zsolt, Demény Roland, Kész Krisztián Attila</t>
  </si>
  <si>
    <t>bahajnal@freemail.hu</t>
  </si>
  <si>
    <t>Oktatási intézmény neve</t>
  </si>
  <si>
    <t>E-mail</t>
  </si>
  <si>
    <t>Feladat</t>
  </si>
  <si>
    <t>Összesen</t>
  </si>
  <si>
    <t>Aprily Lajos Főgimnázium</t>
  </si>
  <si>
    <t>Papp Edith</t>
  </si>
  <si>
    <t>Fitneuronok</t>
  </si>
  <si>
    <t>edol_papp@yahoo.com</t>
  </si>
  <si>
    <t xml:space="preserve">Sepsiszentgyörgyi Református Kollégium </t>
  </si>
  <si>
    <t>Deák Farkas Általános Iskola</t>
  </si>
  <si>
    <t>Venczel József Szakközépiskola</t>
  </si>
  <si>
    <t>Györfy Erika</t>
  </si>
  <si>
    <t>Venczelcsapat</t>
  </si>
  <si>
    <t>Vándor Kinga, Cucu Noémi, Kondra Erika</t>
  </si>
  <si>
    <t>gyorfyerika@yahoo.com</t>
  </si>
  <si>
    <t>MDT</t>
  </si>
  <si>
    <t>Marthi Karola, Mihalcea Richard, Péter Tamás</t>
  </si>
  <si>
    <t>Kezdiszentlélek</t>
  </si>
  <si>
    <t>Kovács Lóránd, Arányi Adrienn Beatrice, Benedek Zsuzsanna</t>
  </si>
  <si>
    <t>More Noémi</t>
  </si>
  <si>
    <t>Apor István Gimnázium</t>
  </si>
  <si>
    <t>Gábor Áron Szakképző Líceum</t>
  </si>
  <si>
    <t>Feladatok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</si>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</sst>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9">
    <xf numFmtId="0" fontId="0" fillId="0" borderId="0" xfId="0" applyFont="1" applyAlignment="1"/>
    <xf numFmtId="0" fontId="0" fillId="0" borderId="0" xfId="0" applyFont="1" applyBorder="1" applyAlignment="1"/>
    <xf numFmtId="0" fontId="5" fillId="0" borderId="7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19" xfId="0" applyFont="1" applyFill="1" applyBorder="1" applyAlignment="1"/>
    <xf numFmtId="0" fontId="6" fillId="3" borderId="2" xfId="0" applyFont="1" applyFill="1" applyBorder="1" applyAlignment="1"/>
    <xf numFmtId="0" fontId="6" fillId="3" borderId="20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6" fillId="3" borderId="21" xfId="0" applyFont="1" applyFill="1" applyBorder="1" applyAlignment="1"/>
    <xf numFmtId="0" fontId="6" fillId="3" borderId="22" xfId="0" applyFont="1" applyFill="1" applyBorder="1" applyAlignment="1"/>
    <xf numFmtId="0" fontId="6" fillId="3" borderId="23" xfId="0" applyFont="1" applyFill="1" applyBorder="1" applyAlignment="1"/>
    <xf numFmtId="0" fontId="6" fillId="3" borderId="5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6" fillId="4" borderId="17" xfId="0" applyFont="1" applyFill="1" applyBorder="1" applyAlignment="1"/>
    <xf numFmtId="0" fontId="6" fillId="4" borderId="10" xfId="0" applyFont="1" applyFill="1" applyBorder="1" applyAlignment="1"/>
    <xf numFmtId="0" fontId="6" fillId="4" borderId="18" xfId="0" applyFont="1" applyFill="1" applyBorder="1" applyAlignment="1"/>
    <xf numFmtId="0" fontId="6" fillId="4" borderId="2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6" fillId="4" borderId="19" xfId="0" applyFont="1" applyFill="1" applyBorder="1" applyAlignment="1"/>
    <xf numFmtId="0" fontId="6" fillId="4" borderId="2" xfId="0" applyFont="1" applyFill="1" applyBorder="1" applyAlignment="1"/>
    <xf numFmtId="0" fontId="6" fillId="4" borderId="20" xfId="0" applyFont="1" applyFill="1" applyBorder="1" applyAlignment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7" fillId="3" borderId="23" xfId="1" applyFill="1" applyBorder="1" applyAlignment="1"/>
    <xf numFmtId="0" fontId="0" fillId="3" borderId="5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 wrapText="1"/>
    </xf>
    <xf numFmtId="0" fontId="0" fillId="4" borderId="25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26" xfId="0" applyFont="1" applyFill="1" applyBorder="1" applyAlignment="1"/>
    <xf numFmtId="0" fontId="6" fillId="4" borderId="4" xfId="0" applyFont="1" applyFill="1" applyBorder="1" applyAlignment="1"/>
    <xf numFmtId="0" fontId="6" fillId="3" borderId="4" xfId="0" applyFont="1" applyFill="1" applyBorder="1" applyAlignment="1"/>
    <xf numFmtId="0" fontId="6" fillId="3" borderId="27" xfId="0" applyFont="1" applyFill="1" applyBorder="1" applyAlignment="1"/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 wrapText="1"/>
    </xf>
    <xf numFmtId="0" fontId="6" fillId="0" borderId="52" xfId="0" applyFont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0" fillId="3" borderId="2" xfId="0" applyFont="1" applyFill="1" applyBorder="1" applyAlignment="1"/>
    <xf numFmtId="0" fontId="0" fillId="4" borderId="2" xfId="0" applyFont="1" applyFill="1" applyBorder="1" applyAlignment="1"/>
    <xf numFmtId="0" fontId="1" fillId="4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yorfyerik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0" zoomScaleNormal="80" workbookViewId="0">
      <selection activeCell="C16" sqref="C16"/>
    </sheetView>
  </sheetViews>
  <sheetFormatPr defaultRowHeight="12.75" x14ac:dyDescent="0.2"/>
  <cols>
    <col min="1" max="1" width="2" bestFit="1" customWidth="1"/>
    <col min="2" max="2" width="38.140625" bestFit="1" customWidth="1"/>
    <col min="3" max="3" width="18.28515625" bestFit="1" customWidth="1"/>
    <col min="4" max="5" width="18.140625" bestFit="1" customWidth="1"/>
    <col min="6" max="6" width="55.28515625" bestFit="1" customWidth="1"/>
    <col min="7" max="7" width="25" bestFit="1" customWidth="1"/>
    <col min="8" max="8" width="3" bestFit="1" customWidth="1"/>
    <col min="9" max="9" width="3" customWidth="1"/>
    <col min="10" max="10" width="6.28515625" customWidth="1"/>
    <col min="11" max="11" width="3" customWidth="1"/>
    <col min="12" max="12" width="3" bestFit="1" customWidth="1"/>
    <col min="13" max="13" width="3.7109375" customWidth="1"/>
    <col min="14" max="14" width="4.7109375" customWidth="1"/>
    <col min="15" max="15" width="5.140625" customWidth="1"/>
  </cols>
  <sheetData>
    <row r="1" spans="1:16" s="1" customFormat="1" ht="15.75" customHeight="1" x14ac:dyDescent="0.2">
      <c r="A1" s="40"/>
      <c r="B1" s="42" t="s">
        <v>128</v>
      </c>
      <c r="C1" s="44" t="s">
        <v>0</v>
      </c>
      <c r="D1" s="44" t="s">
        <v>1</v>
      </c>
      <c r="E1" s="44" t="s">
        <v>2</v>
      </c>
      <c r="F1" s="47" t="s">
        <v>3</v>
      </c>
      <c r="G1" s="38" t="s">
        <v>129</v>
      </c>
      <c r="H1" s="29" t="s">
        <v>130</v>
      </c>
      <c r="I1" s="30"/>
      <c r="J1" s="30"/>
      <c r="K1" s="30"/>
      <c r="L1" s="30"/>
      <c r="M1" s="30"/>
      <c r="N1" s="30"/>
      <c r="O1" s="30"/>
      <c r="P1" s="31"/>
    </row>
    <row r="2" spans="1:16" s="1" customFormat="1" ht="15.75" customHeight="1" x14ac:dyDescent="0.25">
      <c r="A2" s="41"/>
      <c r="B2" s="42"/>
      <c r="C2" s="45"/>
      <c r="D2" s="45"/>
      <c r="E2" s="45"/>
      <c r="F2" s="48"/>
      <c r="G2" s="39"/>
      <c r="H2" s="32">
        <v>1</v>
      </c>
      <c r="I2" s="33"/>
      <c r="J2" s="34"/>
      <c r="K2" s="35">
        <v>2</v>
      </c>
      <c r="L2" s="34"/>
      <c r="M2" s="2">
        <v>3</v>
      </c>
      <c r="N2" s="2">
        <v>4</v>
      </c>
      <c r="O2" s="2">
        <v>5</v>
      </c>
      <c r="P2" s="36" t="s">
        <v>131</v>
      </c>
    </row>
    <row r="3" spans="1:16" s="1" customFormat="1" ht="15.75" customHeight="1" x14ac:dyDescent="0.25">
      <c r="A3" s="41"/>
      <c r="B3" s="42"/>
      <c r="C3" s="45"/>
      <c r="D3" s="45"/>
      <c r="E3" s="45"/>
      <c r="F3" s="48"/>
      <c r="G3" s="39"/>
      <c r="H3" s="12" t="s">
        <v>151</v>
      </c>
      <c r="I3" s="11" t="s">
        <v>152</v>
      </c>
      <c r="J3" s="11" t="s">
        <v>153</v>
      </c>
      <c r="K3" s="11" t="s">
        <v>151</v>
      </c>
      <c r="L3" s="11" t="s">
        <v>152</v>
      </c>
      <c r="M3" s="2"/>
      <c r="N3" s="2"/>
      <c r="O3" s="2"/>
      <c r="P3" s="37"/>
    </row>
    <row r="4" spans="1:16" s="1" customFormat="1" ht="15.75" thickBot="1" x14ac:dyDescent="0.25">
      <c r="A4" s="41"/>
      <c r="B4" s="43"/>
      <c r="C4" s="46"/>
      <c r="D4" s="46"/>
      <c r="E4" s="46"/>
      <c r="F4" s="49"/>
      <c r="G4" s="39"/>
      <c r="H4" s="25">
        <v>10</v>
      </c>
      <c r="I4" s="26">
        <v>10</v>
      </c>
      <c r="J4" s="26">
        <v>20</v>
      </c>
      <c r="K4" s="26">
        <v>10</v>
      </c>
      <c r="L4" s="26">
        <v>10</v>
      </c>
      <c r="M4" s="27">
        <v>20</v>
      </c>
      <c r="N4" s="27">
        <v>10</v>
      </c>
      <c r="O4" s="26">
        <v>10</v>
      </c>
      <c r="P4" s="28">
        <f>H4+I4+J4+K4+L4+M4+N4+O4</f>
        <v>100</v>
      </c>
    </row>
    <row r="5" spans="1:16" s="3" customFormat="1" ht="15.75" customHeight="1" x14ac:dyDescent="0.25">
      <c r="A5" s="88">
        <v>1</v>
      </c>
      <c r="B5" s="127" t="s">
        <v>136</v>
      </c>
      <c r="C5" s="88" t="s">
        <v>5</v>
      </c>
      <c r="D5" s="89" t="s">
        <v>16</v>
      </c>
      <c r="E5" s="89" t="s">
        <v>17</v>
      </c>
      <c r="F5" s="89" t="s">
        <v>18</v>
      </c>
      <c r="G5" s="90" t="s">
        <v>19</v>
      </c>
      <c r="H5" s="91">
        <v>10</v>
      </c>
      <c r="I5" s="92">
        <v>5</v>
      </c>
      <c r="J5" s="92">
        <v>16.66</v>
      </c>
      <c r="K5" s="92">
        <v>10</v>
      </c>
      <c r="L5" s="92">
        <v>2</v>
      </c>
      <c r="M5" s="92">
        <v>19</v>
      </c>
      <c r="N5" s="92">
        <v>10</v>
      </c>
      <c r="O5" s="92">
        <v>0</v>
      </c>
      <c r="P5" s="93">
        <f t="shared" ref="P5:P9" si="0">H5+I5+J5+K5+L5+M5+N5+O5</f>
        <v>72.66</v>
      </c>
    </row>
    <row r="6" spans="1:16" s="3" customFormat="1" ht="15" x14ac:dyDescent="0.25">
      <c r="A6" s="94">
        <v>2</v>
      </c>
      <c r="B6" s="128" t="s">
        <v>68</v>
      </c>
      <c r="C6" s="94" t="s">
        <v>63</v>
      </c>
      <c r="D6" s="95" t="s">
        <v>69</v>
      </c>
      <c r="E6" s="95" t="s">
        <v>65</v>
      </c>
      <c r="F6" s="95" t="s">
        <v>66</v>
      </c>
      <c r="G6" s="96" t="s">
        <v>70</v>
      </c>
      <c r="H6" s="97">
        <v>5</v>
      </c>
      <c r="I6" s="98">
        <v>0</v>
      </c>
      <c r="J6" s="98">
        <v>14</v>
      </c>
      <c r="K6" s="98">
        <v>8</v>
      </c>
      <c r="L6" s="98">
        <v>2</v>
      </c>
      <c r="M6" s="98">
        <v>0</v>
      </c>
      <c r="N6" s="98">
        <v>10</v>
      </c>
      <c r="O6" s="98">
        <v>10</v>
      </c>
      <c r="P6" s="99">
        <f t="shared" si="0"/>
        <v>49</v>
      </c>
    </row>
    <row r="7" spans="1:16" s="3" customFormat="1" ht="15" x14ac:dyDescent="0.25">
      <c r="A7" s="75">
        <v>3</v>
      </c>
      <c r="B7" s="129" t="s">
        <v>82</v>
      </c>
      <c r="C7" s="75" t="s">
        <v>83</v>
      </c>
      <c r="D7" s="76" t="s">
        <v>84</v>
      </c>
      <c r="E7" s="76" t="s">
        <v>85</v>
      </c>
      <c r="F7" s="76" t="s">
        <v>86</v>
      </c>
      <c r="G7" s="77" t="s">
        <v>87</v>
      </c>
      <c r="H7" s="78">
        <v>10</v>
      </c>
      <c r="I7" s="79">
        <v>8</v>
      </c>
      <c r="J7" s="79">
        <v>20</v>
      </c>
      <c r="K7" s="79">
        <v>10</v>
      </c>
      <c r="L7" s="79">
        <v>2</v>
      </c>
      <c r="M7" s="79">
        <v>20</v>
      </c>
      <c r="N7" s="79">
        <v>10</v>
      </c>
      <c r="O7" s="79">
        <v>10</v>
      </c>
      <c r="P7" s="80">
        <f t="shared" si="0"/>
        <v>90</v>
      </c>
    </row>
    <row r="8" spans="1:16" s="3" customFormat="1" ht="15" x14ac:dyDescent="0.25">
      <c r="A8" s="75">
        <v>4</v>
      </c>
      <c r="B8" s="129" t="s">
        <v>137</v>
      </c>
      <c r="C8" s="75" t="s">
        <v>108</v>
      </c>
      <c r="D8" s="76" t="s">
        <v>109</v>
      </c>
      <c r="E8" s="76" t="s">
        <v>74</v>
      </c>
      <c r="F8" s="76" t="s">
        <v>113</v>
      </c>
      <c r="G8" s="77" t="s">
        <v>112</v>
      </c>
      <c r="H8" s="78">
        <v>10</v>
      </c>
      <c r="I8" s="79">
        <v>5</v>
      </c>
      <c r="J8" s="79">
        <v>20</v>
      </c>
      <c r="K8" s="79">
        <v>10</v>
      </c>
      <c r="L8" s="79">
        <v>10</v>
      </c>
      <c r="M8" s="79">
        <v>13</v>
      </c>
      <c r="N8" s="79">
        <v>10</v>
      </c>
      <c r="O8" s="79">
        <v>10</v>
      </c>
      <c r="P8" s="80">
        <f t="shared" si="0"/>
        <v>88</v>
      </c>
    </row>
    <row r="9" spans="1:16" s="3" customFormat="1" ht="15.75" thickBot="1" x14ac:dyDescent="0.3">
      <c r="A9" s="81">
        <v>5</v>
      </c>
      <c r="B9" s="130" t="s">
        <v>122</v>
      </c>
      <c r="C9" s="81" t="s">
        <v>123</v>
      </c>
      <c r="D9" s="82" t="s">
        <v>124</v>
      </c>
      <c r="E9" s="82" t="s">
        <v>125</v>
      </c>
      <c r="F9" s="82" t="s">
        <v>126</v>
      </c>
      <c r="G9" s="83" t="s">
        <v>127</v>
      </c>
      <c r="H9" s="84">
        <v>10</v>
      </c>
      <c r="I9" s="85">
        <v>8</v>
      </c>
      <c r="J9" s="85">
        <v>20</v>
      </c>
      <c r="K9" s="85">
        <v>10</v>
      </c>
      <c r="L9" s="85">
        <v>7</v>
      </c>
      <c r="M9" s="85">
        <v>13</v>
      </c>
      <c r="N9" s="86">
        <v>10</v>
      </c>
      <c r="O9" s="85">
        <v>10</v>
      </c>
      <c r="P9" s="87">
        <f t="shared" si="0"/>
        <v>88</v>
      </c>
    </row>
  </sheetData>
  <mergeCells count="11">
    <mergeCell ref="F1:F4"/>
    <mergeCell ref="A1:A4"/>
    <mergeCell ref="B1:B4"/>
    <mergeCell ref="C1:C4"/>
    <mergeCell ref="D1:D4"/>
    <mergeCell ref="E1:E4"/>
    <mergeCell ref="H1:P1"/>
    <mergeCell ref="H2:J2"/>
    <mergeCell ref="K2:L2"/>
    <mergeCell ref="P2:P3"/>
    <mergeCell ref="G1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70" zoomScaleNormal="70" workbookViewId="0">
      <selection activeCell="A10" sqref="A10:C13"/>
    </sheetView>
  </sheetViews>
  <sheetFormatPr defaultRowHeight="12.75" x14ac:dyDescent="0.2"/>
  <cols>
    <col min="1" max="1" width="5.42578125" style="9" customWidth="1"/>
    <col min="2" max="2" width="38.7109375" style="3" bestFit="1" customWidth="1"/>
    <col min="3" max="3" width="18.28515625" style="3" bestFit="1" customWidth="1"/>
    <col min="4" max="5" width="18.140625" style="3" bestFit="1" customWidth="1"/>
    <col min="6" max="6" width="55.28515625" style="3" bestFit="1" customWidth="1"/>
    <col min="7" max="7" width="26.5703125" style="3" customWidth="1"/>
    <col min="8" max="8" width="5.5703125" customWidth="1"/>
    <col min="9" max="9" width="5.7109375" customWidth="1"/>
    <col min="10" max="10" width="4.42578125" customWidth="1"/>
    <col min="11" max="12" width="5" customWidth="1"/>
    <col min="13" max="13" width="5.140625" customWidth="1"/>
    <col min="14" max="14" width="4.140625" customWidth="1"/>
    <col min="15" max="15" width="4.42578125" customWidth="1"/>
    <col min="16" max="16" width="4.85546875" customWidth="1"/>
    <col min="17" max="17" width="5.5703125" customWidth="1"/>
    <col min="18" max="18" width="11.7109375" customWidth="1"/>
    <col min="20" max="16384" width="9.140625" style="3"/>
  </cols>
  <sheetData>
    <row r="1" spans="1:18" s="4" customFormat="1" ht="15.75" customHeight="1" thickBot="1" x14ac:dyDescent="0.25">
      <c r="A1" s="61"/>
      <c r="B1" s="63" t="s">
        <v>128</v>
      </c>
      <c r="C1" s="38" t="s">
        <v>0</v>
      </c>
      <c r="D1" s="38" t="s">
        <v>1</v>
      </c>
      <c r="E1" s="38" t="s">
        <v>2</v>
      </c>
      <c r="F1" s="38" t="s">
        <v>3</v>
      </c>
      <c r="G1" s="38" t="s">
        <v>129</v>
      </c>
      <c r="H1" s="50" t="s">
        <v>150</v>
      </c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s="4" customFormat="1" ht="15.75" customHeight="1" thickBot="1" x14ac:dyDescent="0.3">
      <c r="A2" s="62"/>
      <c r="B2" s="64"/>
      <c r="C2" s="39"/>
      <c r="D2" s="39"/>
      <c r="E2" s="39"/>
      <c r="F2" s="39"/>
      <c r="G2" s="39"/>
      <c r="H2" s="53">
        <v>1</v>
      </c>
      <c r="I2" s="54"/>
      <c r="J2" s="54"/>
      <c r="K2" s="54"/>
      <c r="L2" s="54"/>
      <c r="M2" s="55"/>
      <c r="N2" s="56">
        <v>2</v>
      </c>
      <c r="O2" s="56"/>
      <c r="P2" s="56"/>
      <c r="Q2" s="57"/>
      <c r="R2" s="10" t="s">
        <v>131</v>
      </c>
    </row>
    <row r="3" spans="1:18" s="4" customFormat="1" ht="15.75" customHeight="1" x14ac:dyDescent="0.2">
      <c r="A3" s="62"/>
      <c r="B3" s="64"/>
      <c r="C3" s="39"/>
      <c r="D3" s="39"/>
      <c r="E3" s="39"/>
      <c r="F3" s="39"/>
      <c r="G3" s="58"/>
      <c r="H3" s="17" t="s">
        <v>151</v>
      </c>
      <c r="I3" s="14" t="s">
        <v>152</v>
      </c>
      <c r="J3" s="14" t="s">
        <v>153</v>
      </c>
      <c r="K3" s="14" t="s">
        <v>154</v>
      </c>
      <c r="L3" s="15" t="s">
        <v>155</v>
      </c>
      <c r="M3" s="16" t="s">
        <v>156</v>
      </c>
      <c r="N3" s="13" t="s">
        <v>151</v>
      </c>
      <c r="O3" s="15" t="s">
        <v>152</v>
      </c>
      <c r="P3" s="15" t="s">
        <v>153</v>
      </c>
      <c r="Q3" s="18" t="s">
        <v>154</v>
      </c>
      <c r="R3" s="59">
        <v>90</v>
      </c>
    </row>
    <row r="4" spans="1:18" s="4" customFormat="1" ht="13.5" thickBot="1" x14ac:dyDescent="0.25">
      <c r="A4" s="62"/>
      <c r="B4" s="64"/>
      <c r="C4" s="39"/>
      <c r="D4" s="39"/>
      <c r="E4" s="39"/>
      <c r="F4" s="39"/>
      <c r="G4" s="58"/>
      <c r="H4" s="19">
        <v>10</v>
      </c>
      <c r="I4" s="20">
        <v>10</v>
      </c>
      <c r="J4" s="20">
        <v>10</v>
      </c>
      <c r="K4" s="20">
        <v>10</v>
      </c>
      <c r="L4" s="21">
        <v>10</v>
      </c>
      <c r="M4" s="24">
        <v>10</v>
      </c>
      <c r="N4" s="23">
        <v>5</v>
      </c>
      <c r="O4" s="21">
        <v>5</v>
      </c>
      <c r="P4" s="21">
        <v>15</v>
      </c>
      <c r="Q4" s="22">
        <v>5</v>
      </c>
      <c r="R4" s="60"/>
    </row>
    <row r="5" spans="1:18" ht="15.75" customHeight="1" x14ac:dyDescent="0.25">
      <c r="A5" s="125">
        <v>1</v>
      </c>
      <c r="B5" s="89" t="s">
        <v>27</v>
      </c>
      <c r="C5" s="89" t="s">
        <v>11</v>
      </c>
      <c r="D5" s="89" t="s">
        <v>28</v>
      </c>
      <c r="E5" s="89" t="s">
        <v>29</v>
      </c>
      <c r="F5" s="89" t="s">
        <v>30</v>
      </c>
      <c r="G5" s="90" t="s">
        <v>31</v>
      </c>
      <c r="H5" s="116">
        <v>8</v>
      </c>
      <c r="I5" s="117">
        <v>9</v>
      </c>
      <c r="J5" s="117">
        <v>10</v>
      </c>
      <c r="K5" s="117">
        <v>10</v>
      </c>
      <c r="L5" s="117">
        <v>5</v>
      </c>
      <c r="M5" s="118">
        <v>10</v>
      </c>
      <c r="N5" s="119">
        <v>5</v>
      </c>
      <c r="O5" s="120">
        <v>4</v>
      </c>
      <c r="P5" s="120">
        <v>8</v>
      </c>
      <c r="Q5" s="118">
        <v>5</v>
      </c>
      <c r="R5" s="121">
        <f>H5+I5+J5+K5+L5+M5+N5+O5+P5+Q5</f>
        <v>74</v>
      </c>
    </row>
    <row r="6" spans="1:18" ht="15" x14ac:dyDescent="0.25">
      <c r="A6" s="123">
        <v>2</v>
      </c>
      <c r="B6" s="95" t="s">
        <v>149</v>
      </c>
      <c r="C6" s="95" t="s">
        <v>44</v>
      </c>
      <c r="D6" s="95" t="s">
        <v>45</v>
      </c>
      <c r="E6" s="95" t="s">
        <v>46</v>
      </c>
      <c r="F6" s="95" t="s">
        <v>47</v>
      </c>
      <c r="G6" s="96" t="s">
        <v>48</v>
      </c>
      <c r="H6" s="97">
        <v>5.66</v>
      </c>
      <c r="I6" s="98">
        <v>8</v>
      </c>
      <c r="J6" s="98">
        <v>9</v>
      </c>
      <c r="K6" s="98">
        <v>9</v>
      </c>
      <c r="L6" s="98">
        <v>10</v>
      </c>
      <c r="M6" s="122">
        <v>9</v>
      </c>
      <c r="N6" s="123">
        <v>5</v>
      </c>
      <c r="O6" s="98">
        <v>5</v>
      </c>
      <c r="P6" s="98">
        <v>5</v>
      </c>
      <c r="Q6" s="122">
        <v>5</v>
      </c>
      <c r="R6" s="124">
        <f>H6+I6+J6+K6+L6+M6+N6+O6+P6+Q6</f>
        <v>70.66</v>
      </c>
    </row>
    <row r="7" spans="1:18" ht="15" x14ac:dyDescent="0.25">
      <c r="A7" s="101">
        <v>3</v>
      </c>
      <c r="B7" s="76" t="s">
        <v>71</v>
      </c>
      <c r="C7" s="76" t="s">
        <v>72</v>
      </c>
      <c r="D7" s="76" t="s">
        <v>73</v>
      </c>
      <c r="E7" s="76" t="s">
        <v>74</v>
      </c>
      <c r="F7" s="76" t="s">
        <v>75</v>
      </c>
      <c r="G7" s="77" t="s">
        <v>76</v>
      </c>
      <c r="H7" s="78">
        <v>8</v>
      </c>
      <c r="I7" s="79">
        <v>10</v>
      </c>
      <c r="J7" s="79">
        <v>9</v>
      </c>
      <c r="K7" s="79">
        <v>9</v>
      </c>
      <c r="L7" s="79">
        <v>10</v>
      </c>
      <c r="M7" s="100">
        <v>10</v>
      </c>
      <c r="N7" s="101">
        <v>5</v>
      </c>
      <c r="O7" s="79">
        <v>5</v>
      </c>
      <c r="P7" s="79">
        <v>15</v>
      </c>
      <c r="Q7" s="100">
        <v>5</v>
      </c>
      <c r="R7" s="102">
        <f t="shared" ref="R7:R13" si="0">H7+I7+J7+K7+L7+M7+N7+O7+P7+Q7</f>
        <v>86</v>
      </c>
    </row>
    <row r="8" spans="1:18" ht="15" x14ac:dyDescent="0.25">
      <c r="A8" s="101">
        <v>4</v>
      </c>
      <c r="B8" s="76" t="s">
        <v>77</v>
      </c>
      <c r="C8" s="76" t="s">
        <v>72</v>
      </c>
      <c r="D8" s="76" t="s">
        <v>78</v>
      </c>
      <c r="E8" s="76" t="s">
        <v>79</v>
      </c>
      <c r="F8" s="76" t="s">
        <v>80</v>
      </c>
      <c r="G8" s="77" t="s">
        <v>81</v>
      </c>
      <c r="H8" s="78">
        <v>10</v>
      </c>
      <c r="I8" s="79">
        <v>10</v>
      </c>
      <c r="J8" s="79">
        <v>10</v>
      </c>
      <c r="K8" s="79">
        <v>10</v>
      </c>
      <c r="L8" s="79">
        <v>10</v>
      </c>
      <c r="M8" s="100">
        <v>10</v>
      </c>
      <c r="N8" s="101">
        <v>5</v>
      </c>
      <c r="O8" s="79">
        <v>5</v>
      </c>
      <c r="P8" s="79">
        <v>15</v>
      </c>
      <c r="Q8" s="100">
        <v>5</v>
      </c>
      <c r="R8" s="102">
        <f t="shared" si="0"/>
        <v>90</v>
      </c>
    </row>
    <row r="9" spans="1:18" ht="15" x14ac:dyDescent="0.25">
      <c r="A9" s="123">
        <v>5</v>
      </c>
      <c r="B9" s="95" t="s">
        <v>27</v>
      </c>
      <c r="C9" s="95" t="s">
        <v>11</v>
      </c>
      <c r="D9" s="95" t="s">
        <v>98</v>
      </c>
      <c r="E9" s="95" t="s">
        <v>99</v>
      </c>
      <c r="F9" s="95" t="s">
        <v>100</v>
      </c>
      <c r="G9" s="96" t="s">
        <v>101</v>
      </c>
      <c r="H9" s="97">
        <v>2</v>
      </c>
      <c r="I9" s="98">
        <v>1</v>
      </c>
      <c r="J9" s="98">
        <v>9</v>
      </c>
      <c r="K9" s="98">
        <v>9</v>
      </c>
      <c r="L9" s="98">
        <v>10</v>
      </c>
      <c r="M9" s="122">
        <v>10</v>
      </c>
      <c r="N9" s="123">
        <v>5</v>
      </c>
      <c r="O9" s="98">
        <v>5</v>
      </c>
      <c r="P9" s="98">
        <v>2.5</v>
      </c>
      <c r="Q9" s="122">
        <v>5</v>
      </c>
      <c r="R9" s="124">
        <f t="shared" si="0"/>
        <v>58.5</v>
      </c>
    </row>
    <row r="10" spans="1:18" ht="15" x14ac:dyDescent="0.25">
      <c r="A10" s="101">
        <v>6</v>
      </c>
      <c r="B10" s="76" t="s">
        <v>102</v>
      </c>
      <c r="C10" s="76" t="s">
        <v>39</v>
      </c>
      <c r="D10" s="76" t="s">
        <v>103</v>
      </c>
      <c r="E10" s="76" t="s">
        <v>104</v>
      </c>
      <c r="F10" s="76" t="s">
        <v>105</v>
      </c>
      <c r="G10" s="77" t="s">
        <v>106</v>
      </c>
      <c r="H10" s="78">
        <v>8</v>
      </c>
      <c r="I10" s="79">
        <v>8</v>
      </c>
      <c r="J10" s="79">
        <v>9</v>
      </c>
      <c r="K10" s="79">
        <v>10</v>
      </c>
      <c r="L10" s="79">
        <v>10</v>
      </c>
      <c r="M10" s="100">
        <v>10</v>
      </c>
      <c r="N10" s="103">
        <v>5</v>
      </c>
      <c r="O10" s="104">
        <v>5</v>
      </c>
      <c r="P10" s="104">
        <v>10</v>
      </c>
      <c r="Q10" s="105">
        <v>5</v>
      </c>
      <c r="R10" s="102">
        <f t="shared" si="0"/>
        <v>80</v>
      </c>
    </row>
    <row r="11" spans="1:18" ht="15" x14ac:dyDescent="0.25">
      <c r="A11" s="101">
        <v>7</v>
      </c>
      <c r="B11" s="76" t="s">
        <v>107</v>
      </c>
      <c r="C11" s="76" t="s">
        <v>108</v>
      </c>
      <c r="D11" s="76" t="s">
        <v>109</v>
      </c>
      <c r="E11" s="76" t="s">
        <v>110</v>
      </c>
      <c r="F11" s="76" t="s">
        <v>111</v>
      </c>
      <c r="G11" s="77" t="s">
        <v>112</v>
      </c>
      <c r="H11" s="78">
        <v>5.66</v>
      </c>
      <c r="I11" s="106">
        <v>8</v>
      </c>
      <c r="J11" s="106">
        <v>9</v>
      </c>
      <c r="K11" s="106">
        <v>10</v>
      </c>
      <c r="L11" s="106">
        <v>10</v>
      </c>
      <c r="M11" s="107">
        <v>9</v>
      </c>
      <c r="N11" s="108">
        <v>5</v>
      </c>
      <c r="O11" s="106">
        <v>5</v>
      </c>
      <c r="P11" s="106">
        <v>15</v>
      </c>
      <c r="Q11" s="107">
        <v>5</v>
      </c>
      <c r="R11" s="102">
        <f t="shared" si="0"/>
        <v>81.66</v>
      </c>
    </row>
    <row r="12" spans="1:18" ht="15" x14ac:dyDescent="0.25">
      <c r="A12" s="101">
        <v>8</v>
      </c>
      <c r="B12" s="76" t="s">
        <v>77</v>
      </c>
      <c r="C12" s="76" t="s">
        <v>72</v>
      </c>
      <c r="D12" s="76" t="s">
        <v>114</v>
      </c>
      <c r="E12" s="76" t="s">
        <v>115</v>
      </c>
      <c r="F12" s="76" t="s">
        <v>116</v>
      </c>
      <c r="G12" s="77" t="s">
        <v>117</v>
      </c>
      <c r="H12" s="109">
        <v>9</v>
      </c>
      <c r="I12" s="106">
        <v>9</v>
      </c>
      <c r="J12" s="106">
        <v>9</v>
      </c>
      <c r="K12" s="106">
        <v>10</v>
      </c>
      <c r="L12" s="106">
        <v>10</v>
      </c>
      <c r="M12" s="107">
        <v>10</v>
      </c>
      <c r="N12" s="108">
        <v>5</v>
      </c>
      <c r="O12" s="106">
        <v>5</v>
      </c>
      <c r="P12" s="106">
        <v>15</v>
      </c>
      <c r="Q12" s="107">
        <v>5</v>
      </c>
      <c r="R12" s="102">
        <f t="shared" si="0"/>
        <v>87</v>
      </c>
    </row>
    <row r="13" spans="1:18" ht="15.75" thickBot="1" x14ac:dyDescent="0.3">
      <c r="A13" s="126">
        <v>9</v>
      </c>
      <c r="B13" s="82" t="s">
        <v>138</v>
      </c>
      <c r="C13" s="82" t="s">
        <v>72</v>
      </c>
      <c r="D13" s="82" t="s">
        <v>139</v>
      </c>
      <c r="E13" s="82" t="s">
        <v>140</v>
      </c>
      <c r="F13" s="82" t="s">
        <v>141</v>
      </c>
      <c r="G13" s="110" t="s">
        <v>142</v>
      </c>
      <c r="H13" s="111">
        <v>8</v>
      </c>
      <c r="I13" s="112">
        <v>10</v>
      </c>
      <c r="J13" s="112">
        <v>10</v>
      </c>
      <c r="K13" s="112">
        <v>9</v>
      </c>
      <c r="L13" s="112">
        <v>10</v>
      </c>
      <c r="M13" s="113">
        <v>10</v>
      </c>
      <c r="N13" s="114">
        <v>5</v>
      </c>
      <c r="O13" s="112">
        <v>2.5</v>
      </c>
      <c r="P13" s="112">
        <v>5</v>
      </c>
      <c r="Q13" s="113">
        <v>5</v>
      </c>
      <c r="R13" s="115">
        <f t="shared" si="0"/>
        <v>74.5</v>
      </c>
    </row>
  </sheetData>
  <mergeCells count="11">
    <mergeCell ref="E1:E4"/>
    <mergeCell ref="D1:D4"/>
    <mergeCell ref="A1:A4"/>
    <mergeCell ref="B1:B4"/>
    <mergeCell ref="C1:C4"/>
    <mergeCell ref="H1:R1"/>
    <mergeCell ref="H2:M2"/>
    <mergeCell ref="N2:Q2"/>
    <mergeCell ref="G1:G4"/>
    <mergeCell ref="F1:F4"/>
    <mergeCell ref="R3:R4"/>
  </mergeCells>
  <conditionalFormatting sqref="A5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{A0EC76ED-9B2C-48A0-8F74-2F4CCCCEDE94}</x14:id>
        </ext>
      </extLst>
    </cfRule>
  </conditionalFormatting>
  <hyperlinks>
    <hyperlink ref="G13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EC76ED-9B2C-48A0-8F74-2F4CCCCED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A5:F11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90" zoomScaleNormal="90" workbookViewId="0">
      <selection activeCell="D30" sqref="D30"/>
    </sheetView>
  </sheetViews>
  <sheetFormatPr defaultRowHeight="12.75" x14ac:dyDescent="0.2"/>
  <cols>
    <col min="1" max="1" width="3" style="9" customWidth="1"/>
    <col min="2" max="2" width="38.7109375" style="3" bestFit="1" customWidth="1"/>
    <col min="3" max="3" width="18.28515625" style="3" bestFit="1" customWidth="1"/>
    <col min="4" max="5" width="18.140625" style="3" bestFit="1" customWidth="1"/>
    <col min="6" max="6" width="55.28515625" style="3" bestFit="1" customWidth="1"/>
    <col min="7" max="7" width="26.5703125" style="3" customWidth="1"/>
    <col min="8" max="12" width="3" style="3" bestFit="1" customWidth="1"/>
    <col min="13" max="13" width="9.28515625" style="3" bestFit="1" customWidth="1"/>
    <col min="14" max="16384" width="9.140625" style="3"/>
  </cols>
  <sheetData>
    <row r="1" spans="1:16" s="4" customFormat="1" ht="15.75" customHeight="1" x14ac:dyDescent="0.2">
      <c r="A1" s="70"/>
      <c r="B1" s="73" t="s">
        <v>128</v>
      </c>
      <c r="C1" s="74" t="s">
        <v>0</v>
      </c>
      <c r="D1" s="74" t="s">
        <v>1</v>
      </c>
      <c r="E1" s="74" t="s">
        <v>2</v>
      </c>
      <c r="F1" s="74" t="s">
        <v>3</v>
      </c>
      <c r="G1" s="65" t="s">
        <v>129</v>
      </c>
      <c r="H1" s="67" t="s">
        <v>130</v>
      </c>
      <c r="I1" s="68"/>
      <c r="J1" s="68"/>
      <c r="K1" s="68"/>
      <c r="L1" s="68"/>
      <c r="M1" s="69"/>
    </row>
    <row r="2" spans="1:16" s="4" customFormat="1" ht="15.75" customHeight="1" thickBot="1" x14ac:dyDescent="0.3">
      <c r="A2" s="71"/>
      <c r="B2" s="73"/>
      <c r="C2" s="74"/>
      <c r="D2" s="74"/>
      <c r="E2" s="74"/>
      <c r="F2" s="74"/>
      <c r="G2" s="65"/>
      <c r="H2" s="2">
        <v>1</v>
      </c>
      <c r="I2" s="2">
        <v>2</v>
      </c>
      <c r="J2" s="2">
        <v>3</v>
      </c>
      <c r="K2" s="2">
        <v>4</v>
      </c>
      <c r="L2" s="2">
        <v>5</v>
      </c>
      <c r="M2" s="2" t="s">
        <v>131</v>
      </c>
    </row>
    <row r="3" spans="1:16" s="4" customFormat="1" ht="15" x14ac:dyDescent="0.25">
      <c r="A3" s="72"/>
      <c r="B3" s="73"/>
      <c r="C3" s="74"/>
      <c r="D3" s="74"/>
      <c r="E3" s="74"/>
      <c r="F3" s="74"/>
      <c r="G3" s="66"/>
      <c r="H3" s="5">
        <v>10</v>
      </c>
      <c r="I3" s="5">
        <v>10</v>
      </c>
      <c r="J3" s="6">
        <v>10</v>
      </c>
      <c r="K3" s="6">
        <v>10</v>
      </c>
      <c r="L3" s="5">
        <v>10</v>
      </c>
      <c r="M3" s="7">
        <v>50</v>
      </c>
    </row>
    <row r="4" spans="1:16" ht="15.75" customHeight="1" x14ac:dyDescent="0.2">
      <c r="A4" s="79">
        <v>1</v>
      </c>
      <c r="B4" s="76" t="s">
        <v>20</v>
      </c>
      <c r="C4" s="76" t="s">
        <v>21</v>
      </c>
      <c r="D4" s="76" t="s">
        <v>22</v>
      </c>
      <c r="E4" s="76" t="s">
        <v>143</v>
      </c>
      <c r="F4" s="76" t="s">
        <v>23</v>
      </c>
      <c r="G4" s="76" t="s">
        <v>24</v>
      </c>
      <c r="H4" s="76">
        <v>10</v>
      </c>
      <c r="I4" s="76">
        <v>10</v>
      </c>
      <c r="J4" s="76">
        <v>8</v>
      </c>
      <c r="K4" s="76">
        <v>8</v>
      </c>
      <c r="L4" s="76">
        <v>10</v>
      </c>
      <c r="M4" s="76">
        <f>SUM(H4:L4)</f>
        <v>46</v>
      </c>
    </row>
    <row r="5" spans="1:16" ht="15.75" customHeight="1" x14ac:dyDescent="0.2">
      <c r="A5" s="79">
        <v>2</v>
      </c>
      <c r="B5" s="76" t="s">
        <v>148</v>
      </c>
      <c r="C5" s="76" t="s">
        <v>145</v>
      </c>
      <c r="D5" s="76" t="s">
        <v>147</v>
      </c>
      <c r="E5" s="76" t="s">
        <v>25</v>
      </c>
      <c r="F5" s="76" t="s">
        <v>144</v>
      </c>
      <c r="G5" s="76" t="s">
        <v>26</v>
      </c>
      <c r="H5" s="76">
        <v>10</v>
      </c>
      <c r="I5" s="76">
        <v>10</v>
      </c>
      <c r="J5" s="76">
        <v>10</v>
      </c>
      <c r="K5" s="76">
        <v>10</v>
      </c>
      <c r="L5" s="76">
        <v>10</v>
      </c>
      <c r="M5" s="76">
        <f t="shared" ref="M5:M9" si="0">SUM(H5:L5)</f>
        <v>50</v>
      </c>
    </row>
    <row r="6" spans="1:16" x14ac:dyDescent="0.2">
      <c r="A6" s="98">
        <v>3</v>
      </c>
      <c r="B6" s="95" t="s">
        <v>32</v>
      </c>
      <c r="C6" s="95" t="s">
        <v>33</v>
      </c>
      <c r="D6" s="95" t="s">
        <v>34</v>
      </c>
      <c r="E6" s="95" t="s">
        <v>35</v>
      </c>
      <c r="F6" s="95" t="s">
        <v>36</v>
      </c>
      <c r="G6" s="95" t="s">
        <v>37</v>
      </c>
      <c r="H6" s="95">
        <v>10</v>
      </c>
      <c r="I6" s="95">
        <v>7</v>
      </c>
      <c r="J6" s="95">
        <v>7</v>
      </c>
      <c r="K6" s="95">
        <v>10</v>
      </c>
      <c r="L6" s="95">
        <v>10</v>
      </c>
      <c r="M6" s="95">
        <f t="shared" si="0"/>
        <v>44</v>
      </c>
    </row>
    <row r="7" spans="1:16" x14ac:dyDescent="0.2">
      <c r="A7" s="98">
        <v>4</v>
      </c>
      <c r="B7" s="95" t="s">
        <v>62</v>
      </c>
      <c r="C7" s="95" t="s">
        <v>63</v>
      </c>
      <c r="D7" s="95" t="s">
        <v>64</v>
      </c>
      <c r="E7" s="95" t="s">
        <v>65</v>
      </c>
      <c r="F7" s="95" t="s">
        <v>66</v>
      </c>
      <c r="G7" s="95" t="s">
        <v>67</v>
      </c>
      <c r="H7" s="95">
        <v>10</v>
      </c>
      <c r="I7" s="95">
        <v>3</v>
      </c>
      <c r="J7" s="95">
        <v>3</v>
      </c>
      <c r="K7" s="95">
        <v>3</v>
      </c>
      <c r="L7" s="95">
        <v>10</v>
      </c>
      <c r="M7" s="95">
        <f t="shared" si="0"/>
        <v>29</v>
      </c>
    </row>
    <row r="8" spans="1:16" ht="13.5" thickBot="1" x14ac:dyDescent="0.25">
      <c r="A8" s="98">
        <v>5</v>
      </c>
      <c r="B8" s="95" t="s">
        <v>88</v>
      </c>
      <c r="C8" s="95" t="s">
        <v>89</v>
      </c>
      <c r="D8" s="95" t="s">
        <v>90</v>
      </c>
      <c r="E8" s="95" t="s">
        <v>91</v>
      </c>
      <c r="F8" s="95" t="s">
        <v>92</v>
      </c>
      <c r="G8" s="95" t="s">
        <v>93</v>
      </c>
      <c r="H8" s="95">
        <v>10</v>
      </c>
      <c r="I8" s="95">
        <v>10</v>
      </c>
      <c r="J8" s="95">
        <v>5</v>
      </c>
      <c r="K8" s="95">
        <v>5</v>
      </c>
      <c r="L8" s="95">
        <v>10</v>
      </c>
      <c r="M8" s="95">
        <f t="shared" si="0"/>
        <v>40</v>
      </c>
    </row>
    <row r="9" spans="1:16" ht="13.5" thickBot="1" x14ac:dyDescent="0.25">
      <c r="A9" s="134">
        <v>6</v>
      </c>
      <c r="B9" s="131" t="s">
        <v>132</v>
      </c>
      <c r="C9" s="131" t="s">
        <v>39</v>
      </c>
      <c r="D9" s="131" t="s">
        <v>133</v>
      </c>
      <c r="E9" s="131" t="s">
        <v>134</v>
      </c>
      <c r="F9" s="131" t="s">
        <v>146</v>
      </c>
      <c r="G9" s="131" t="s">
        <v>135</v>
      </c>
      <c r="H9" s="131">
        <v>10</v>
      </c>
      <c r="I9" s="131">
        <v>9</v>
      </c>
      <c r="J9" s="132">
        <v>7</v>
      </c>
      <c r="K9" s="76">
        <v>10</v>
      </c>
      <c r="L9" s="131">
        <v>10</v>
      </c>
      <c r="M9" s="76">
        <f t="shared" si="0"/>
        <v>46</v>
      </c>
      <c r="N9" s="133"/>
      <c r="O9" s="8"/>
      <c r="P9" s="8"/>
    </row>
  </sheetData>
  <mergeCells count="8">
    <mergeCell ref="G1:G3"/>
    <mergeCell ref="H1:M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0" zoomScaleNormal="80" workbookViewId="0">
      <selection activeCell="F25" sqref="F25"/>
    </sheetView>
  </sheetViews>
  <sheetFormatPr defaultRowHeight="12.75" x14ac:dyDescent="0.2"/>
  <cols>
    <col min="1" max="1" width="4.28515625" style="9" customWidth="1"/>
    <col min="2" max="2" width="38.7109375" style="3" bestFit="1" customWidth="1"/>
    <col min="3" max="3" width="18.28515625" style="3" bestFit="1" customWidth="1"/>
    <col min="4" max="5" width="18.140625" style="3" bestFit="1" customWidth="1"/>
    <col min="6" max="6" width="55.28515625" style="3" bestFit="1" customWidth="1"/>
    <col min="7" max="7" width="28" style="3" bestFit="1" customWidth="1"/>
    <col min="8" max="8" width="6.140625" style="3" customWidth="1"/>
    <col min="9" max="9" width="5.42578125" style="3" customWidth="1"/>
    <col min="10" max="10" width="5.140625" style="3" customWidth="1"/>
    <col min="11" max="11" width="5.28515625" style="3" customWidth="1"/>
    <col min="12" max="12" width="4.7109375" style="3" customWidth="1"/>
    <col min="13" max="16384" width="9.140625" style="3"/>
  </cols>
  <sheetData>
    <row r="1" spans="1:13" s="4" customFormat="1" ht="15.75" customHeight="1" x14ac:dyDescent="0.2">
      <c r="A1" s="70"/>
      <c r="B1" s="73" t="s">
        <v>128</v>
      </c>
      <c r="C1" s="74" t="s">
        <v>0</v>
      </c>
      <c r="D1" s="74" t="s">
        <v>1</v>
      </c>
      <c r="E1" s="74" t="s">
        <v>2</v>
      </c>
      <c r="F1" s="74" t="s">
        <v>3</v>
      </c>
      <c r="G1" s="65" t="s">
        <v>129</v>
      </c>
      <c r="H1" s="67" t="s">
        <v>130</v>
      </c>
      <c r="I1" s="68"/>
      <c r="J1" s="68"/>
      <c r="K1" s="68"/>
      <c r="L1" s="68"/>
      <c r="M1" s="68"/>
    </row>
    <row r="2" spans="1:13" s="4" customFormat="1" ht="15.75" customHeight="1" thickBot="1" x14ac:dyDescent="0.3">
      <c r="A2" s="71"/>
      <c r="B2" s="73"/>
      <c r="C2" s="74"/>
      <c r="D2" s="74"/>
      <c r="E2" s="74"/>
      <c r="F2" s="74"/>
      <c r="G2" s="65"/>
      <c r="H2" s="2">
        <v>1</v>
      </c>
      <c r="I2" s="2">
        <v>2</v>
      </c>
      <c r="J2" s="2">
        <v>3</v>
      </c>
      <c r="K2" s="2">
        <v>4</v>
      </c>
      <c r="L2" s="2">
        <v>5</v>
      </c>
      <c r="M2" s="2" t="s">
        <v>131</v>
      </c>
    </row>
    <row r="3" spans="1:13" s="4" customFormat="1" ht="15" x14ac:dyDescent="0.25">
      <c r="A3" s="72"/>
      <c r="B3" s="73"/>
      <c r="C3" s="74"/>
      <c r="D3" s="74"/>
      <c r="E3" s="74"/>
      <c r="F3" s="74"/>
      <c r="G3" s="66"/>
      <c r="H3" s="5">
        <v>30</v>
      </c>
      <c r="I3" s="5">
        <v>20</v>
      </c>
      <c r="J3" s="6">
        <v>10</v>
      </c>
      <c r="K3" s="6">
        <v>25</v>
      </c>
      <c r="L3" s="5">
        <v>10</v>
      </c>
      <c r="M3" s="7">
        <v>50</v>
      </c>
    </row>
    <row r="4" spans="1:13" ht="15.75" customHeight="1" x14ac:dyDescent="0.2">
      <c r="A4" s="79">
        <v>1</v>
      </c>
      <c r="B4" s="76" t="s">
        <v>4</v>
      </c>
      <c r="C4" s="76" t="s">
        <v>5</v>
      </c>
      <c r="D4" s="76" t="s">
        <v>6</v>
      </c>
      <c r="E4" s="76" t="s">
        <v>7</v>
      </c>
      <c r="F4" s="76" t="s">
        <v>8</v>
      </c>
      <c r="G4" s="76" t="s">
        <v>9</v>
      </c>
      <c r="H4" s="136">
        <v>8</v>
      </c>
      <c r="I4" s="136">
        <v>10</v>
      </c>
      <c r="J4" s="136">
        <v>8</v>
      </c>
      <c r="K4" s="136">
        <v>10</v>
      </c>
      <c r="L4" s="136">
        <v>8</v>
      </c>
      <c r="M4" s="136">
        <f t="shared" ref="M4" si="0">SUM(H4:L4)</f>
        <v>44</v>
      </c>
    </row>
    <row r="5" spans="1:13" ht="15.75" customHeight="1" x14ac:dyDescent="0.2">
      <c r="A5" s="98">
        <v>2</v>
      </c>
      <c r="B5" s="95" t="s">
        <v>10</v>
      </c>
      <c r="C5" s="95" t="s">
        <v>11</v>
      </c>
      <c r="D5" s="95" t="s">
        <v>12</v>
      </c>
      <c r="E5" s="95" t="s">
        <v>13</v>
      </c>
      <c r="F5" s="95" t="s">
        <v>14</v>
      </c>
      <c r="G5" s="95" t="s">
        <v>15</v>
      </c>
      <c r="H5" s="137">
        <v>8</v>
      </c>
      <c r="I5" s="138">
        <v>9</v>
      </c>
      <c r="J5" s="137">
        <v>7</v>
      </c>
      <c r="K5" s="138">
        <v>8</v>
      </c>
      <c r="L5" s="137">
        <v>10</v>
      </c>
      <c r="M5" s="137">
        <f>SUM(H5:L5)</f>
        <v>42</v>
      </c>
    </row>
    <row r="6" spans="1:13" x14ac:dyDescent="0.2">
      <c r="A6" s="79">
        <v>3</v>
      </c>
      <c r="B6" s="76" t="s">
        <v>38</v>
      </c>
      <c r="C6" s="76" t="s">
        <v>39</v>
      </c>
      <c r="D6" s="76" t="s">
        <v>40</v>
      </c>
      <c r="E6" s="76" t="s">
        <v>41</v>
      </c>
      <c r="F6" s="76" t="s">
        <v>42</v>
      </c>
      <c r="G6" s="76" t="s">
        <v>43</v>
      </c>
      <c r="H6" s="136">
        <v>10</v>
      </c>
      <c r="I6" s="135">
        <v>9</v>
      </c>
      <c r="J6" s="136">
        <v>9</v>
      </c>
      <c r="K6" s="135">
        <v>8</v>
      </c>
      <c r="L6" s="136">
        <v>8</v>
      </c>
      <c r="M6" s="136">
        <f t="shared" ref="M6:M12" si="1">SUM(H6:L6)</f>
        <v>44</v>
      </c>
    </row>
    <row r="7" spans="1:13" x14ac:dyDescent="0.2">
      <c r="A7" s="98">
        <v>4</v>
      </c>
      <c r="B7" s="95" t="s">
        <v>149</v>
      </c>
      <c r="C7" s="95" t="s">
        <v>44</v>
      </c>
      <c r="D7" s="95" t="s">
        <v>45</v>
      </c>
      <c r="E7" s="95" t="s">
        <v>46</v>
      </c>
      <c r="F7" s="95" t="s">
        <v>47</v>
      </c>
      <c r="G7" s="95" t="s">
        <v>48</v>
      </c>
      <c r="H7" s="137">
        <v>6</v>
      </c>
      <c r="I7" s="138">
        <v>8</v>
      </c>
      <c r="J7" s="137">
        <v>3</v>
      </c>
      <c r="K7" s="138">
        <v>3</v>
      </c>
      <c r="L7" s="137">
        <v>8</v>
      </c>
      <c r="M7" s="137">
        <f t="shared" si="1"/>
        <v>28</v>
      </c>
    </row>
    <row r="8" spans="1:13" x14ac:dyDescent="0.2">
      <c r="A8" s="79">
        <v>5</v>
      </c>
      <c r="B8" s="76" t="s">
        <v>27</v>
      </c>
      <c r="C8" s="76" t="s">
        <v>11</v>
      </c>
      <c r="D8" s="76" t="s">
        <v>49</v>
      </c>
      <c r="E8" s="76" t="s">
        <v>50</v>
      </c>
      <c r="F8" s="76" t="s">
        <v>51</v>
      </c>
      <c r="G8" s="76" t="s">
        <v>52</v>
      </c>
      <c r="H8" s="136">
        <v>9</v>
      </c>
      <c r="I8" s="135">
        <v>9</v>
      </c>
      <c r="J8" s="136">
        <v>9</v>
      </c>
      <c r="K8" s="135">
        <v>10</v>
      </c>
      <c r="L8" s="136">
        <v>10</v>
      </c>
      <c r="M8" s="136">
        <f t="shared" si="1"/>
        <v>47</v>
      </c>
    </row>
    <row r="9" spans="1:13" x14ac:dyDescent="0.2">
      <c r="A9" s="79">
        <v>6</v>
      </c>
      <c r="B9" s="76" t="s">
        <v>27</v>
      </c>
      <c r="C9" s="76" t="s">
        <v>11</v>
      </c>
      <c r="D9" s="76" t="s">
        <v>53</v>
      </c>
      <c r="E9" s="76" t="s">
        <v>54</v>
      </c>
      <c r="F9" s="76" t="s">
        <v>55</v>
      </c>
      <c r="G9" s="76" t="s">
        <v>56</v>
      </c>
      <c r="H9" s="136">
        <v>9</v>
      </c>
      <c r="I9" s="135">
        <v>8</v>
      </c>
      <c r="J9" s="136">
        <v>10</v>
      </c>
      <c r="K9" s="135">
        <v>10</v>
      </c>
      <c r="L9" s="136">
        <v>10</v>
      </c>
      <c r="M9" s="136">
        <f t="shared" si="1"/>
        <v>47</v>
      </c>
    </row>
    <row r="10" spans="1:13" x14ac:dyDescent="0.2">
      <c r="A10" s="79">
        <v>7</v>
      </c>
      <c r="B10" s="76" t="s">
        <v>57</v>
      </c>
      <c r="C10" s="76" t="s">
        <v>5</v>
      </c>
      <c r="D10" s="76" t="s">
        <v>58</v>
      </c>
      <c r="E10" s="76" t="s">
        <v>59</v>
      </c>
      <c r="F10" s="76" t="s">
        <v>60</v>
      </c>
      <c r="G10" s="76" t="s">
        <v>61</v>
      </c>
      <c r="H10" s="136">
        <v>9</v>
      </c>
      <c r="I10" s="135">
        <v>10</v>
      </c>
      <c r="J10" s="136">
        <v>5</v>
      </c>
      <c r="K10" s="135">
        <v>10</v>
      </c>
      <c r="L10" s="136">
        <v>10</v>
      </c>
      <c r="M10" s="136">
        <f t="shared" si="1"/>
        <v>44</v>
      </c>
    </row>
    <row r="11" spans="1:13" x14ac:dyDescent="0.2">
      <c r="A11" s="79">
        <v>8</v>
      </c>
      <c r="B11" s="76" t="s">
        <v>20</v>
      </c>
      <c r="C11" s="76" t="s">
        <v>21</v>
      </c>
      <c r="D11" s="76" t="s">
        <v>94</v>
      </c>
      <c r="E11" s="76" t="s">
        <v>95</v>
      </c>
      <c r="F11" s="76" t="s">
        <v>96</v>
      </c>
      <c r="G11" s="76" t="s">
        <v>97</v>
      </c>
      <c r="H11" s="136">
        <v>10</v>
      </c>
      <c r="I11" s="135">
        <v>8</v>
      </c>
      <c r="J11" s="136">
        <v>8</v>
      </c>
      <c r="K11" s="135">
        <v>8</v>
      </c>
      <c r="L11" s="136">
        <v>10</v>
      </c>
      <c r="M11" s="136">
        <f t="shared" si="1"/>
        <v>44</v>
      </c>
    </row>
    <row r="12" spans="1:13" x14ac:dyDescent="0.2">
      <c r="A12" s="98">
        <v>9</v>
      </c>
      <c r="B12" s="95" t="s">
        <v>38</v>
      </c>
      <c r="C12" s="95" t="s">
        <v>39</v>
      </c>
      <c r="D12" s="95" t="s">
        <v>118</v>
      </c>
      <c r="E12" s="95" t="s">
        <v>119</v>
      </c>
      <c r="F12" s="95" t="s">
        <v>120</v>
      </c>
      <c r="G12" s="95" t="s">
        <v>121</v>
      </c>
      <c r="H12" s="137">
        <v>8</v>
      </c>
      <c r="I12" s="138">
        <v>9</v>
      </c>
      <c r="J12" s="137">
        <v>10</v>
      </c>
      <c r="K12" s="138">
        <v>8</v>
      </c>
      <c r="L12" s="137">
        <v>8</v>
      </c>
      <c r="M12" s="137">
        <f t="shared" si="1"/>
        <v>43</v>
      </c>
    </row>
  </sheetData>
  <mergeCells count="8">
    <mergeCell ref="G1:G3"/>
    <mergeCell ref="H1:M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Kémia VII-VIII</vt:lpstr>
      <vt:lpstr>Kémia IX-XII</vt:lpstr>
      <vt:lpstr>Biológia VII-VIII</vt:lpstr>
      <vt:lpstr>Biológia IX-XII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maragyongyver</cp:lastModifiedBy>
  <dcterms:created xsi:type="dcterms:W3CDTF">2018-03-08T08:55:50Z</dcterms:created>
  <dcterms:modified xsi:type="dcterms:W3CDTF">2018-03-09T16:58:40Z</dcterms:modified>
</cp:coreProperties>
</file>